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cohen\Dropbox\Petit poney\"/>
    </mc:Choice>
  </mc:AlternateContent>
  <bookViews>
    <workbookView xWindow="0" yWindow="0" windowWidth="28800" windowHeight="12300"/>
  </bookViews>
  <sheets>
    <sheet name="Feuil1" sheetId="1" r:id="rId1"/>
  </sheets>
  <definedNames>
    <definedName name="_xlnm._FilterDatabase" localSheetId="0" hidden="1">Feuil1!$A$1:$K$13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22" i="1"/>
  <c r="D21" i="1"/>
  <c r="C23" i="1"/>
  <c r="C22" i="1"/>
  <c r="C21" i="1"/>
  <c r="I4" i="1"/>
  <c r="I5" i="1"/>
  <c r="I6" i="1"/>
  <c r="I7" i="1"/>
  <c r="I8" i="1"/>
  <c r="I9" i="1"/>
  <c r="I10" i="1"/>
  <c r="I11" i="1"/>
  <c r="I12" i="1"/>
  <c r="I13" i="1"/>
  <c r="I3" i="1"/>
  <c r="G8" i="1"/>
  <c r="G9" i="1"/>
  <c r="G10" i="1"/>
  <c r="G11" i="1"/>
  <c r="G12" i="1"/>
  <c r="G13" i="1"/>
  <c r="G4" i="1"/>
  <c r="G5" i="1"/>
  <c r="G6" i="1"/>
  <c r="G7" i="1"/>
  <c r="G3" i="1"/>
  <c r="E2" i="1"/>
  <c r="C4" i="1"/>
  <c r="E4" i="1" s="1"/>
  <c r="C5" i="1"/>
  <c r="E5" i="1" s="1"/>
  <c r="C6" i="1"/>
  <c r="E6" i="1" s="1"/>
  <c r="C7" i="1"/>
  <c r="E7" i="1" s="1"/>
  <c r="C8" i="1"/>
  <c r="E8" i="1" s="1"/>
  <c r="C9" i="1"/>
  <c r="E9" i="1" s="1"/>
  <c r="C10" i="1"/>
  <c r="E10" i="1" s="1"/>
  <c r="C11" i="1"/>
  <c r="E11" i="1" s="1"/>
  <c r="C12" i="1"/>
  <c r="E12" i="1" s="1"/>
  <c r="C13" i="1"/>
  <c r="E13" i="1" s="1"/>
  <c r="C3" i="1"/>
  <c r="E3" i="1" s="1"/>
</calcChain>
</file>

<file path=xl/sharedStrings.xml><?xml version="1.0" encoding="utf-8"?>
<sst xmlns="http://schemas.openxmlformats.org/spreadsheetml/2006/main" count="76" uniqueCount="48">
  <si>
    <t>KM début</t>
  </si>
  <si>
    <t>Nom zone</t>
  </si>
  <si>
    <t>Changement de zone</t>
  </si>
  <si>
    <t>KM de fin</t>
  </si>
  <si>
    <t>Zone</t>
  </si>
  <si>
    <t>Sortie de la base</t>
  </si>
  <si>
    <t>Traversée de Saint Quentin</t>
  </si>
  <si>
    <t>D+</t>
  </si>
  <si>
    <t>Entrée dans le bois</t>
  </si>
  <si>
    <t>Bois des Roussières</t>
  </si>
  <si>
    <t>Traversée route de Dampierre</t>
  </si>
  <si>
    <t>Forêt de Versailles 1</t>
  </si>
  <si>
    <t>Forêt de Versailles 2</t>
  </si>
  <si>
    <t>Info</t>
  </si>
  <si>
    <t>Traversée de la rue Louis Blériot</t>
  </si>
  <si>
    <t>Traversée de l'A86</t>
  </si>
  <si>
    <t>Forêt de Meudon 1</t>
  </si>
  <si>
    <t>Durée</t>
  </si>
  <si>
    <t>Traversée de la N118</t>
  </si>
  <si>
    <t>Passage à l'observatoire de Meudon</t>
  </si>
  <si>
    <t>1er ravito au km 23</t>
  </si>
  <si>
    <t>Poste de Secours au km 35</t>
  </si>
  <si>
    <t>Ravitaillement eau au km 46</t>
  </si>
  <si>
    <t>Forêt de Meudon 2</t>
  </si>
  <si>
    <t>Forêt de Meudon 3</t>
  </si>
  <si>
    <t>Entrée dans Chaville</t>
  </si>
  <si>
    <t>2ème ravito au km57,5</t>
  </si>
  <si>
    <t>Forêt de Fausses Reposes</t>
  </si>
  <si>
    <t>Entrée dans Marne la Coquette</t>
  </si>
  <si>
    <t>Sortie du parc de Saint Cloud</t>
  </si>
  <si>
    <t>3ème ravito au km 69,5</t>
  </si>
  <si>
    <t>Parc de Saint Cloud</t>
  </si>
  <si>
    <t>D+ de la zone</t>
  </si>
  <si>
    <t>Base de loisir de Saint Quentin</t>
  </si>
  <si>
    <t>Temps de passage</t>
  </si>
  <si>
    <t>Quai 1 - Sèvres/Meudon</t>
  </si>
  <si>
    <t>Traversée du pont d'Issy</t>
  </si>
  <si>
    <t>Quai 2 - Issy/Paris</t>
  </si>
  <si>
    <t>Ligne d'arrivée</t>
  </si>
  <si>
    <t>De Saint Quentin à Versailles</t>
  </si>
  <si>
    <t>De Versailles à Chaville</t>
  </si>
  <si>
    <t>De Chaville à la tour Eiffel</t>
  </si>
  <si>
    <t>N/A</t>
  </si>
  <si>
    <t>Cols par zone</t>
  </si>
  <si>
    <t>KM total</t>
  </si>
  <si>
    <t>% de km</t>
  </si>
  <si>
    <t>% de D+</t>
  </si>
  <si>
    <t>Indice de difficulté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</si>
</sst>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2" borderId="7" xfId="0" applyFont="1" applyFill="1" applyBorder="1"/>
    <xf numFmtId="0" fontId="0" fillId="2" borderId="8" xfId="0" applyFont="1" applyFill="1" applyBorder="1"/>
    <xf numFmtId="0" fontId="0" fillId="2" borderId="8" xfId="0" applyFont="1" applyFill="1" applyBorder="1" applyAlignment="1"/>
    <xf numFmtId="0" fontId="0" fillId="2" borderId="9" xfId="0" applyFont="1" applyFill="1" applyBorder="1"/>
    <xf numFmtId="0" fontId="0" fillId="0" borderId="0" xfId="0" applyFont="1"/>
    <xf numFmtId="0" fontId="0" fillId="3" borderId="2" xfId="0" applyFont="1" applyFill="1" applyBorder="1"/>
    <xf numFmtId="0" fontId="0" fillId="3" borderId="3" xfId="0" applyFont="1" applyFill="1" applyBorder="1"/>
    <xf numFmtId="20" fontId="0" fillId="3" borderId="3" xfId="0" applyNumberFormat="1" applyFont="1" applyFill="1" applyBorder="1"/>
    <xf numFmtId="0" fontId="0" fillId="3" borderId="10" xfId="0" applyFont="1" applyFill="1" applyBorder="1"/>
    <xf numFmtId="0" fontId="0" fillId="3" borderId="4" xfId="0" applyFont="1" applyFill="1" applyBorder="1"/>
    <xf numFmtId="0" fontId="0" fillId="3" borderId="1" xfId="0" applyFont="1" applyFill="1" applyBorder="1"/>
    <xf numFmtId="20" fontId="0" fillId="3" borderId="1" xfId="0" applyNumberFormat="1" applyFont="1" applyFill="1" applyBorder="1"/>
    <xf numFmtId="0" fontId="0" fillId="3" borderId="11" xfId="0" applyFont="1" applyFill="1" applyBorder="1"/>
    <xf numFmtId="0" fontId="0" fillId="3" borderId="5" xfId="0" applyFont="1" applyFill="1" applyBorder="1"/>
    <xf numFmtId="0" fontId="0" fillId="3" borderId="6" xfId="0" applyFont="1" applyFill="1" applyBorder="1"/>
    <xf numFmtId="20" fontId="0" fillId="3" borderId="6" xfId="0" applyNumberFormat="1" applyFont="1" applyFill="1" applyBorder="1"/>
    <xf numFmtId="0" fontId="0" fillId="3" borderId="12" xfId="0" applyFont="1" applyFill="1" applyBorder="1"/>
    <xf numFmtId="0" fontId="0" fillId="4" borderId="2" xfId="0" applyFont="1" applyFill="1" applyBorder="1"/>
    <xf numFmtId="0" fontId="0" fillId="4" borderId="3" xfId="0" applyFont="1" applyFill="1" applyBorder="1"/>
    <xf numFmtId="20" fontId="0" fillId="4" borderId="3" xfId="0" applyNumberFormat="1" applyFont="1" applyFill="1" applyBorder="1"/>
    <xf numFmtId="0" fontId="0" fillId="4" borderId="10" xfId="0" applyFont="1" applyFill="1" applyBorder="1"/>
    <xf numFmtId="0" fontId="0" fillId="4" borderId="4" xfId="0" applyFont="1" applyFill="1" applyBorder="1"/>
    <xf numFmtId="0" fontId="0" fillId="4" borderId="1" xfId="0" applyFont="1" applyFill="1" applyBorder="1"/>
    <xf numFmtId="20" fontId="0" fillId="4" borderId="1" xfId="0" applyNumberFormat="1" applyFont="1" applyFill="1" applyBorder="1"/>
    <xf numFmtId="0" fontId="0" fillId="4" borderId="11" xfId="0" applyFont="1" applyFill="1" applyBorder="1"/>
    <xf numFmtId="0" fontId="0" fillId="4" borderId="5" xfId="0" applyFont="1" applyFill="1" applyBorder="1"/>
    <xf numFmtId="0" fontId="0" fillId="4" borderId="6" xfId="0" applyFont="1" applyFill="1" applyBorder="1"/>
    <xf numFmtId="20" fontId="0" fillId="4" borderId="6" xfId="0" applyNumberFormat="1" applyFont="1" applyFill="1" applyBorder="1"/>
    <xf numFmtId="0" fontId="0" fillId="4" borderId="12" xfId="0" applyFont="1" applyFill="1" applyBorder="1"/>
    <xf numFmtId="0" fontId="0" fillId="5" borderId="2" xfId="0" applyFont="1" applyFill="1" applyBorder="1"/>
    <xf numFmtId="0" fontId="0" fillId="5" borderId="3" xfId="0" applyFont="1" applyFill="1" applyBorder="1"/>
    <xf numFmtId="20" fontId="0" fillId="5" borderId="3" xfId="0" applyNumberFormat="1" applyFont="1" applyFill="1" applyBorder="1"/>
    <xf numFmtId="0" fontId="0" fillId="5" borderId="10" xfId="0" applyFont="1" applyFill="1" applyBorder="1"/>
    <xf numFmtId="0" fontId="0" fillId="5" borderId="4" xfId="0" applyFont="1" applyFill="1" applyBorder="1"/>
    <xf numFmtId="0" fontId="0" fillId="5" borderId="1" xfId="0" applyFont="1" applyFill="1" applyBorder="1"/>
    <xf numFmtId="20" fontId="0" fillId="5" borderId="1" xfId="0" applyNumberFormat="1" applyFont="1" applyFill="1" applyBorder="1"/>
    <xf numFmtId="0" fontId="0" fillId="5" borderId="11" xfId="0" applyFont="1" applyFill="1" applyBorder="1"/>
    <xf numFmtId="0" fontId="0" fillId="5" borderId="5" xfId="0" applyFont="1" applyFill="1" applyBorder="1"/>
    <xf numFmtId="0" fontId="0" fillId="5" borderId="6" xfId="0" applyFont="1" applyFill="1" applyBorder="1"/>
    <xf numFmtId="20" fontId="0" fillId="5" borderId="6" xfId="0" applyNumberFormat="1" applyFont="1" applyFill="1" applyBorder="1"/>
    <xf numFmtId="0" fontId="0" fillId="5" borderId="12" xfId="0" applyFont="1" applyFill="1" applyBorder="1"/>
    <xf numFmtId="0" fontId="0" fillId="2" borderId="1" xfId="0" applyFont="1" applyFill="1" applyBorder="1"/>
    <xf numFmtId="9" fontId="0" fillId="3" borderId="1" xfId="1" applyFont="1" applyFill="1" applyBorder="1"/>
    <xf numFmtId="9" fontId="0" fillId="4" borderId="1" xfId="1" applyFont="1" applyFill="1" applyBorder="1"/>
    <xf numFmtId="9" fontId="0" fillId="5" borderId="1" xfId="1" applyFont="1" applyFill="1" applyBorder="1"/>
    <xf numFmtId="0" fontId="0" fillId="3" borderId="13" xfId="0" applyFont="1" applyFill="1" applyBorder="1"/>
    <xf numFmtId="0" fontId="0" fillId="3" borderId="14" xfId="0" applyFont="1" applyFill="1" applyBorder="1"/>
    <xf numFmtId="20" fontId="0" fillId="3" borderId="14" xfId="0" applyNumberFormat="1" applyFont="1" applyFill="1" applyBorder="1"/>
    <xf numFmtId="0" fontId="0" fillId="3" borderId="15" xfId="0" applyFont="1" applyFill="1" applyBorder="1"/>
    <xf numFmtId="0" fontId="0" fillId="0" borderId="0" xfId="0" applyFont="1" applyBorder="1" applyAlignment="1"/>
  </cellXfs>
  <cellStyles count="2">
    <cellStyle name="Normal" xfId="0" builtinId="0"/>
    <cellStyle name="Pourcentage" xfId="1" builtinId="5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tabSelected="1" topLeftCell="I1" zoomScale="85" zoomScaleNormal="85" workbookViewId="0">
      <selection activeCell="L16" sqref="L16"/>
    </sheetView>
  </sheetViews>
  <sheetFormatPr baseColWidth="10" defaultRowHeight="15" x14ac:dyDescent="0.25"/>
  <cols>
    <col min="1" max="1" width="5.7109375" style="5" bestFit="1" customWidth="1"/>
    <col min="2" max="2" width="30.42578125" style="5" bestFit="1" customWidth="1"/>
    <col min="3" max="4" width="9.7109375" style="5" bestFit="1" customWidth="1"/>
    <col min="5" max="5" width="8.7109375" style="5" bestFit="1" customWidth="1"/>
    <col min="6" max="6" width="6.28515625" style="5" hidden="1" customWidth="1"/>
    <col min="7" max="7" width="14.28515625" style="5" bestFit="1" customWidth="1"/>
    <col min="8" max="8" width="18.42578125" style="5" bestFit="1" customWidth="1"/>
    <col min="9" max="9" width="6.7109375" style="5" bestFit="1" customWidth="1"/>
    <col min="10" max="10" width="35.28515625" style="5" bestFit="1" customWidth="1"/>
    <col min="11" max="11" width="27.85546875" style="5" bestFit="1" customWidth="1"/>
    <col min="12" max="12" width="18.85546875" style="5" bestFit="1" customWidth="1"/>
    <col min="13" max="13" width="13.42578125" style="5" bestFit="1" customWidth="1"/>
    <col min="14" max="14" width="13.7109375" style="5" customWidth="1"/>
    <col min="15" max="15" width="14.28515625" style="5" bestFit="1" customWidth="1"/>
    <col min="16" max="16" width="6.140625" style="5" bestFit="1" customWidth="1"/>
    <col min="17" max="17" width="12.42578125" style="5" bestFit="1" customWidth="1"/>
    <col min="18" max="16384" width="11.42578125" style="5"/>
  </cols>
  <sheetData>
    <row r="1" spans="1:13" ht="15.75" thickBot="1" x14ac:dyDescent="0.3">
      <c r="A1" s="1" t="s">
        <v>4</v>
      </c>
      <c r="B1" s="2" t="s">
        <v>1</v>
      </c>
      <c r="C1" s="2" t="s">
        <v>0</v>
      </c>
      <c r="D1" s="2" t="s">
        <v>3</v>
      </c>
      <c r="E1" s="2" t="s">
        <v>44</v>
      </c>
      <c r="F1" s="3" t="s">
        <v>7</v>
      </c>
      <c r="G1" s="3" t="s">
        <v>32</v>
      </c>
      <c r="H1" s="2" t="s">
        <v>34</v>
      </c>
      <c r="I1" s="2" t="s">
        <v>17</v>
      </c>
      <c r="J1" s="2" t="s">
        <v>2</v>
      </c>
      <c r="K1" s="2" t="s">
        <v>13</v>
      </c>
      <c r="L1" s="4" t="s">
        <v>47</v>
      </c>
      <c r="M1" s="4" t="s">
        <v>43</v>
      </c>
    </row>
    <row r="2" spans="1:13" x14ac:dyDescent="0.25">
      <c r="A2" s="6">
        <v>1</v>
      </c>
      <c r="B2" s="7" t="s">
        <v>33</v>
      </c>
      <c r="C2" s="7">
        <v>0</v>
      </c>
      <c r="D2" s="7">
        <v>8</v>
      </c>
      <c r="E2" s="7">
        <f t="shared" ref="E2:E13" si="0">D2-C2</f>
        <v>8</v>
      </c>
      <c r="F2" s="7">
        <v>12</v>
      </c>
      <c r="G2" s="7">
        <v>12</v>
      </c>
      <c r="H2" s="8">
        <v>4.3750000000000004E-2</v>
      </c>
      <c r="I2" s="8">
        <v>4.3750000000000004E-2</v>
      </c>
      <c r="J2" s="7" t="s">
        <v>5</v>
      </c>
      <c r="K2" s="7" t="s">
        <v>42</v>
      </c>
      <c r="L2" s="9">
        <v>12</v>
      </c>
      <c r="M2" s="9">
        <v>0</v>
      </c>
    </row>
    <row r="3" spans="1:13" x14ac:dyDescent="0.25">
      <c r="A3" s="10">
        <v>2</v>
      </c>
      <c r="B3" s="11" t="s">
        <v>6</v>
      </c>
      <c r="C3" s="11">
        <f t="shared" ref="C3:C13" si="1">D2</f>
        <v>8</v>
      </c>
      <c r="D3" s="11">
        <v>11</v>
      </c>
      <c r="E3" s="11">
        <f t="shared" si="0"/>
        <v>3</v>
      </c>
      <c r="F3" s="11">
        <v>22</v>
      </c>
      <c r="G3" s="11">
        <f t="shared" ref="G3:G13" si="2">F3-F2</f>
        <v>10</v>
      </c>
      <c r="H3" s="12">
        <v>5.5555555555555552E-2</v>
      </c>
      <c r="I3" s="12">
        <f t="shared" ref="I3:I13" si="3">H3-H2</f>
        <v>1.1805555555555548E-2</v>
      </c>
      <c r="J3" s="11" t="s">
        <v>8</v>
      </c>
      <c r="K3" s="11" t="s">
        <v>42</v>
      </c>
      <c r="L3" s="13">
        <v>3</v>
      </c>
      <c r="M3" s="13">
        <v>0</v>
      </c>
    </row>
    <row r="4" spans="1:13" x14ac:dyDescent="0.25">
      <c r="A4" s="10">
        <v>3</v>
      </c>
      <c r="B4" s="11" t="s">
        <v>9</v>
      </c>
      <c r="C4" s="11">
        <f t="shared" si="1"/>
        <v>11</v>
      </c>
      <c r="D4" s="11">
        <v>18.7</v>
      </c>
      <c r="E4" s="11">
        <f t="shared" si="0"/>
        <v>7.6999999999999993</v>
      </c>
      <c r="F4" s="11">
        <v>77</v>
      </c>
      <c r="G4" s="11">
        <f t="shared" si="2"/>
        <v>55</v>
      </c>
      <c r="H4" s="12">
        <v>0.1013888888888889</v>
      </c>
      <c r="I4" s="12">
        <f t="shared" si="3"/>
        <v>4.5833333333333351E-2</v>
      </c>
      <c r="J4" s="11" t="s">
        <v>10</v>
      </c>
      <c r="K4" s="11" t="s">
        <v>42</v>
      </c>
      <c r="L4" s="13">
        <v>14</v>
      </c>
      <c r="M4" s="13">
        <v>1</v>
      </c>
    </row>
    <row r="5" spans="1:13" ht="15.75" thickBot="1" x14ac:dyDescent="0.3">
      <c r="A5" s="14">
        <v>4</v>
      </c>
      <c r="B5" s="15" t="s">
        <v>11</v>
      </c>
      <c r="C5" s="15">
        <f t="shared" si="1"/>
        <v>18.7</v>
      </c>
      <c r="D5" s="15">
        <v>25.8</v>
      </c>
      <c r="E5" s="15">
        <f t="shared" si="0"/>
        <v>7.1000000000000014</v>
      </c>
      <c r="F5" s="15">
        <v>244</v>
      </c>
      <c r="G5" s="15">
        <f t="shared" si="2"/>
        <v>167</v>
      </c>
      <c r="H5" s="16">
        <v>0.15</v>
      </c>
      <c r="I5" s="16">
        <f t="shared" si="3"/>
        <v>4.8611111111111091E-2</v>
      </c>
      <c r="J5" s="15" t="s">
        <v>14</v>
      </c>
      <c r="K5" s="15" t="s">
        <v>20</v>
      </c>
      <c r="L5" s="17">
        <v>15</v>
      </c>
      <c r="M5" s="17">
        <v>2</v>
      </c>
    </row>
    <row r="6" spans="1:13" x14ac:dyDescent="0.25">
      <c r="A6" s="18">
        <v>5</v>
      </c>
      <c r="B6" s="19" t="s">
        <v>12</v>
      </c>
      <c r="C6" s="19">
        <f t="shared" si="1"/>
        <v>25.8</v>
      </c>
      <c r="D6" s="19">
        <v>31.2</v>
      </c>
      <c r="E6" s="19">
        <f t="shared" si="0"/>
        <v>5.3999999999999986</v>
      </c>
      <c r="F6" s="19">
        <v>350</v>
      </c>
      <c r="G6" s="19">
        <f t="shared" si="2"/>
        <v>106</v>
      </c>
      <c r="H6" s="20">
        <v>0.18194444444444444</v>
      </c>
      <c r="I6" s="20">
        <f t="shared" si="3"/>
        <v>3.1944444444444442E-2</v>
      </c>
      <c r="J6" s="19" t="s">
        <v>15</v>
      </c>
      <c r="K6" s="19" t="s">
        <v>42</v>
      </c>
      <c r="L6" s="21">
        <v>12</v>
      </c>
      <c r="M6" s="21">
        <v>1</v>
      </c>
    </row>
    <row r="7" spans="1:13" x14ac:dyDescent="0.25">
      <c r="A7" s="22">
        <v>6</v>
      </c>
      <c r="B7" s="23" t="s">
        <v>16</v>
      </c>
      <c r="C7" s="23">
        <f t="shared" si="1"/>
        <v>31.2</v>
      </c>
      <c r="D7" s="23">
        <v>39.5</v>
      </c>
      <c r="E7" s="23">
        <f t="shared" si="0"/>
        <v>8.3000000000000007</v>
      </c>
      <c r="F7" s="23">
        <v>541</v>
      </c>
      <c r="G7" s="23">
        <f t="shared" si="2"/>
        <v>191</v>
      </c>
      <c r="H7" s="24">
        <v>0.23124999999999998</v>
      </c>
      <c r="I7" s="24">
        <f t="shared" si="3"/>
        <v>4.9305555555555547E-2</v>
      </c>
      <c r="J7" s="23" t="s">
        <v>18</v>
      </c>
      <c r="K7" s="23" t="s">
        <v>21</v>
      </c>
      <c r="L7" s="25">
        <v>20</v>
      </c>
      <c r="M7" s="25">
        <v>3</v>
      </c>
    </row>
    <row r="8" spans="1:13" x14ac:dyDescent="0.25">
      <c r="A8" s="22">
        <v>7</v>
      </c>
      <c r="B8" s="23" t="s">
        <v>23</v>
      </c>
      <c r="C8" s="23">
        <f t="shared" si="1"/>
        <v>39.5</v>
      </c>
      <c r="D8" s="23">
        <v>48</v>
      </c>
      <c r="E8" s="23">
        <f t="shared" si="0"/>
        <v>8.5</v>
      </c>
      <c r="F8" s="23">
        <v>748</v>
      </c>
      <c r="G8" s="23">
        <f t="shared" si="2"/>
        <v>207</v>
      </c>
      <c r="H8" s="24">
        <v>0.28263888888888888</v>
      </c>
      <c r="I8" s="24">
        <f t="shared" si="3"/>
        <v>5.1388888888888901E-2</v>
      </c>
      <c r="J8" s="23" t="s">
        <v>19</v>
      </c>
      <c r="K8" s="23" t="s">
        <v>22</v>
      </c>
      <c r="L8" s="25">
        <v>22</v>
      </c>
      <c r="M8" s="25">
        <v>3</v>
      </c>
    </row>
    <row r="9" spans="1:13" ht="15.75" thickBot="1" x14ac:dyDescent="0.3">
      <c r="A9" s="26">
        <v>8</v>
      </c>
      <c r="B9" s="27" t="s">
        <v>24</v>
      </c>
      <c r="C9" s="27">
        <f t="shared" si="1"/>
        <v>48</v>
      </c>
      <c r="D9" s="27">
        <v>59.25</v>
      </c>
      <c r="E9" s="27">
        <f t="shared" si="0"/>
        <v>11.25</v>
      </c>
      <c r="F9" s="27">
        <v>985</v>
      </c>
      <c r="G9" s="27">
        <f t="shared" si="2"/>
        <v>237</v>
      </c>
      <c r="H9" s="28">
        <v>0.34791666666666665</v>
      </c>
      <c r="I9" s="28">
        <f t="shared" si="3"/>
        <v>6.5277777777777768E-2</v>
      </c>
      <c r="J9" s="27" t="s">
        <v>25</v>
      </c>
      <c r="K9" s="27" t="s">
        <v>26</v>
      </c>
      <c r="L9" s="29">
        <v>24</v>
      </c>
      <c r="M9" s="29">
        <v>3</v>
      </c>
    </row>
    <row r="10" spans="1:13" x14ac:dyDescent="0.25">
      <c r="A10" s="30">
        <v>9</v>
      </c>
      <c r="B10" s="31" t="s">
        <v>27</v>
      </c>
      <c r="C10" s="31">
        <f t="shared" si="1"/>
        <v>59.25</v>
      </c>
      <c r="D10" s="31">
        <v>64.400000000000006</v>
      </c>
      <c r="E10" s="31">
        <f t="shared" si="0"/>
        <v>5.1500000000000057</v>
      </c>
      <c r="F10" s="31">
        <v>1011</v>
      </c>
      <c r="G10" s="31">
        <f t="shared" si="2"/>
        <v>26</v>
      </c>
      <c r="H10" s="32">
        <v>0.38125000000000003</v>
      </c>
      <c r="I10" s="32">
        <f t="shared" si="3"/>
        <v>3.3333333333333381E-2</v>
      </c>
      <c r="J10" s="31" t="s">
        <v>28</v>
      </c>
      <c r="K10" s="31" t="s">
        <v>42</v>
      </c>
      <c r="L10" s="33">
        <v>8</v>
      </c>
      <c r="M10" s="33">
        <v>2</v>
      </c>
    </row>
    <row r="11" spans="1:13" x14ac:dyDescent="0.25">
      <c r="A11" s="34">
        <v>10</v>
      </c>
      <c r="B11" s="35" t="s">
        <v>31</v>
      </c>
      <c r="C11" s="35">
        <f t="shared" si="1"/>
        <v>64.400000000000006</v>
      </c>
      <c r="D11" s="35">
        <v>71.099999999999994</v>
      </c>
      <c r="E11" s="35">
        <f t="shared" si="0"/>
        <v>6.6999999999999886</v>
      </c>
      <c r="F11" s="35">
        <v>1200</v>
      </c>
      <c r="G11" s="35">
        <f t="shared" si="2"/>
        <v>189</v>
      </c>
      <c r="H11" s="36">
        <v>0.4201388888888889</v>
      </c>
      <c r="I11" s="36">
        <f t="shared" si="3"/>
        <v>3.8888888888888862E-2</v>
      </c>
      <c r="J11" s="35" t="s">
        <v>29</v>
      </c>
      <c r="K11" s="35" t="s">
        <v>30</v>
      </c>
      <c r="L11" s="37">
        <v>15</v>
      </c>
      <c r="M11" s="37">
        <v>1</v>
      </c>
    </row>
    <row r="12" spans="1:13" x14ac:dyDescent="0.25">
      <c r="A12" s="34">
        <v>11</v>
      </c>
      <c r="B12" s="35" t="s">
        <v>35</v>
      </c>
      <c r="C12" s="35">
        <f t="shared" si="1"/>
        <v>71.099999999999994</v>
      </c>
      <c r="D12" s="35">
        <v>75.099999999999994</v>
      </c>
      <c r="E12" s="35">
        <f t="shared" si="0"/>
        <v>4</v>
      </c>
      <c r="F12" s="35">
        <v>1210</v>
      </c>
      <c r="G12" s="35">
        <f t="shared" si="2"/>
        <v>10</v>
      </c>
      <c r="H12" s="36">
        <v>0.44375000000000003</v>
      </c>
      <c r="I12" s="36">
        <f t="shared" si="3"/>
        <v>2.3611111111111138E-2</v>
      </c>
      <c r="J12" s="35" t="s">
        <v>36</v>
      </c>
      <c r="K12" s="35" t="s">
        <v>42</v>
      </c>
      <c r="L12" s="37">
        <v>3</v>
      </c>
      <c r="M12" s="37">
        <v>0</v>
      </c>
    </row>
    <row r="13" spans="1:13" ht="15.75" thickBot="1" x14ac:dyDescent="0.3">
      <c r="A13" s="38">
        <v>12</v>
      </c>
      <c r="B13" s="39" t="s">
        <v>37</v>
      </c>
      <c r="C13" s="39">
        <f t="shared" si="1"/>
        <v>75.099999999999994</v>
      </c>
      <c r="D13" s="39">
        <v>80</v>
      </c>
      <c r="E13" s="39">
        <f t="shared" si="0"/>
        <v>4.9000000000000057</v>
      </c>
      <c r="F13" s="39">
        <v>1245</v>
      </c>
      <c r="G13" s="39">
        <f t="shared" si="2"/>
        <v>35</v>
      </c>
      <c r="H13" s="40">
        <v>0.47916666666666669</v>
      </c>
      <c r="I13" s="40">
        <f t="shared" si="3"/>
        <v>3.5416666666666652E-2</v>
      </c>
      <c r="J13" s="39" t="s">
        <v>38</v>
      </c>
      <c r="K13" s="39" t="s">
        <v>42</v>
      </c>
      <c r="L13" s="41">
        <v>8</v>
      </c>
      <c r="M13" s="41">
        <v>0</v>
      </c>
    </row>
    <row r="14" spans="1:13" ht="15.75" thickBot="1" x14ac:dyDescent="0.3"/>
    <row r="15" spans="1:13" ht="15.75" thickBot="1" x14ac:dyDescent="0.3">
      <c r="A15" s="1" t="s">
        <v>4</v>
      </c>
      <c r="B15" s="2" t="s">
        <v>1</v>
      </c>
      <c r="C15" s="2" t="s">
        <v>0</v>
      </c>
      <c r="D15" s="2" t="s">
        <v>3</v>
      </c>
      <c r="E15" s="2" t="s">
        <v>44</v>
      </c>
      <c r="F15" s="3" t="s">
        <v>7</v>
      </c>
      <c r="G15" s="3" t="s">
        <v>32</v>
      </c>
      <c r="H15" s="2" t="s">
        <v>34</v>
      </c>
      <c r="I15" s="2" t="s">
        <v>17</v>
      </c>
      <c r="J15" s="2" t="s">
        <v>2</v>
      </c>
      <c r="K15" s="2" t="s">
        <v>13</v>
      </c>
      <c r="L15" s="4" t="s">
        <v>47</v>
      </c>
    </row>
    <row r="16" spans="1:13" x14ac:dyDescent="0.25">
      <c r="A16" s="46">
        <v>1</v>
      </c>
      <c r="B16" s="47" t="s">
        <v>39</v>
      </c>
      <c r="C16" s="47">
        <v>0</v>
      </c>
      <c r="D16" s="47">
        <v>25.8</v>
      </c>
      <c r="E16" s="47">
        <v>25.8</v>
      </c>
      <c r="F16" s="47"/>
      <c r="G16" s="47">
        <v>244</v>
      </c>
      <c r="H16" s="48">
        <v>0.15</v>
      </c>
      <c r="I16" s="48">
        <v>0.15</v>
      </c>
      <c r="J16" s="47" t="s">
        <v>14</v>
      </c>
      <c r="K16" s="47" t="s">
        <v>20</v>
      </c>
      <c r="L16" s="49">
        <v>11</v>
      </c>
    </row>
    <row r="17" spans="1:14" x14ac:dyDescent="0.25">
      <c r="A17" s="22">
        <v>2</v>
      </c>
      <c r="B17" s="23" t="s">
        <v>40</v>
      </c>
      <c r="C17" s="23">
        <v>25.8</v>
      </c>
      <c r="D17" s="23">
        <v>59.25</v>
      </c>
      <c r="E17" s="23">
        <v>33.450000000000003</v>
      </c>
      <c r="F17" s="23"/>
      <c r="G17" s="23">
        <v>741</v>
      </c>
      <c r="H17" s="24">
        <v>0.34791666666666665</v>
      </c>
      <c r="I17" s="24">
        <v>0.19791666666666666</v>
      </c>
      <c r="J17" s="23" t="s">
        <v>25</v>
      </c>
      <c r="K17" s="23" t="s">
        <v>22</v>
      </c>
      <c r="L17" s="25">
        <v>19.5</v>
      </c>
    </row>
    <row r="18" spans="1:14" ht="15.75" thickBot="1" x14ac:dyDescent="0.3">
      <c r="A18" s="38">
        <v>3</v>
      </c>
      <c r="B18" s="39" t="s">
        <v>41</v>
      </c>
      <c r="C18" s="39">
        <v>59.25</v>
      </c>
      <c r="D18" s="39">
        <v>80</v>
      </c>
      <c r="E18" s="39">
        <v>20.75</v>
      </c>
      <c r="F18" s="39"/>
      <c r="G18" s="39">
        <v>260</v>
      </c>
      <c r="H18" s="40">
        <v>0.47916666666666669</v>
      </c>
      <c r="I18" s="40">
        <v>0.13125000000000001</v>
      </c>
      <c r="J18" s="39" t="s">
        <v>38</v>
      </c>
      <c r="K18" s="39" t="s">
        <v>30</v>
      </c>
      <c r="L18" s="41">
        <v>8.5</v>
      </c>
    </row>
    <row r="20" spans="1:14" x14ac:dyDescent="0.25">
      <c r="B20" s="42" t="s">
        <v>4</v>
      </c>
      <c r="C20" s="42" t="s">
        <v>45</v>
      </c>
      <c r="D20" s="42" t="s">
        <v>46</v>
      </c>
    </row>
    <row r="21" spans="1:14" x14ac:dyDescent="0.25">
      <c r="B21" s="11" t="s">
        <v>39</v>
      </c>
      <c r="C21" s="43">
        <f>E16/(SUM(E16:E18))</f>
        <v>0.32250000000000001</v>
      </c>
      <c r="D21" s="43">
        <f>G16/(SUM(G16:G18))</f>
        <v>0.19598393574297188</v>
      </c>
      <c r="L21" s="50"/>
      <c r="M21" s="50"/>
      <c r="N21" s="50"/>
    </row>
    <row r="22" spans="1:14" x14ac:dyDescent="0.25">
      <c r="B22" s="23" t="s">
        <v>40</v>
      </c>
      <c r="C22" s="44">
        <f>E17/(SUM(E16:E18))</f>
        <v>0.41812500000000002</v>
      </c>
      <c r="D22" s="44">
        <f>G17/(SUM(G16:G18))</f>
        <v>0.59518072289156632</v>
      </c>
      <c r="L22" s="50"/>
      <c r="M22" s="50"/>
      <c r="N22" s="50"/>
    </row>
    <row r="23" spans="1:14" x14ac:dyDescent="0.25">
      <c r="B23" s="35" t="s">
        <v>41</v>
      </c>
      <c r="C23" s="45">
        <f>E18/(SUM(E16:E18))</f>
        <v>0.25937500000000002</v>
      </c>
      <c r="D23" s="45">
        <f>G18/(SUM(G16:G18))</f>
        <v>0.20883534136546184</v>
      </c>
      <c r="L23" s="50"/>
      <c r="M23" s="50"/>
      <c r="N23" s="50"/>
    </row>
    <row r="24" spans="1:14" x14ac:dyDescent="0.25">
      <c r="L24" s="50"/>
      <c r="M24" s="50"/>
      <c r="N24" s="50"/>
    </row>
    <row r="25" spans="1:14" x14ac:dyDescent="0.25">
      <c r="L25" s="50"/>
      <c r="M25" s="50"/>
      <c r="N25" s="50"/>
    </row>
    <row r="26" spans="1:14" x14ac:dyDescent="0.25">
      <c r="L26" s="50"/>
      <c r="M26" s="50"/>
      <c r="N26" s="50"/>
    </row>
    <row r="27" spans="1:14" x14ac:dyDescent="0.25">
      <c r="L27" s="50"/>
      <c r="M27" s="50"/>
      <c r="N27" s="50"/>
    </row>
    <row r="28" spans="1:14" x14ac:dyDescent="0.25">
      <c r="L28" s="50"/>
      <c r="M28" s="50"/>
      <c r="N28" s="50"/>
    </row>
    <row r="29" spans="1:14" x14ac:dyDescent="0.25">
      <c r="L29" s="50"/>
      <c r="M29" s="50"/>
      <c r="N29" s="50"/>
    </row>
    <row r="30" spans="1:14" x14ac:dyDescent="0.25">
      <c r="L30" s="50"/>
      <c r="M30" s="50"/>
      <c r="N30" s="50"/>
    </row>
    <row r="31" spans="1:14" x14ac:dyDescent="0.25">
      <c r="L31" s="50"/>
      <c r="M31" s="50"/>
      <c r="N31" s="50"/>
    </row>
  </sheetData>
  <conditionalFormatting sqref="A1:K13">
    <cfRule type="containsBlanks" dxfId="7" priority="9">
      <formula>LEN(TRIM(A1))=0</formula>
    </cfRule>
  </conditionalFormatting>
  <conditionalFormatting sqref="L15">
    <cfRule type="containsBlanks" dxfId="6" priority="5">
      <formula>LEN(TRIM(L15))=0</formula>
    </cfRule>
  </conditionalFormatting>
  <conditionalFormatting sqref="L1:M13">
    <cfRule type="containsBlanks" dxfId="5" priority="7">
      <formula>LEN(TRIM(L1))=0</formula>
    </cfRule>
  </conditionalFormatting>
  <conditionalFormatting sqref="A15:D15 J15:K15 F15:G15">
    <cfRule type="containsBlanks" dxfId="4" priority="6">
      <formula>LEN(TRIM(A15))=0</formula>
    </cfRule>
  </conditionalFormatting>
  <conditionalFormatting sqref="K16">
    <cfRule type="containsBlanks" dxfId="3" priority="4">
      <formula>LEN(TRIM(K16))=0</formula>
    </cfRule>
  </conditionalFormatting>
  <conditionalFormatting sqref="K17:K18">
    <cfRule type="containsBlanks" dxfId="2" priority="3">
      <formula>LEN(TRIM(K17))=0</formula>
    </cfRule>
  </conditionalFormatting>
  <conditionalFormatting sqref="H15:I15">
    <cfRule type="containsBlanks" dxfId="1" priority="2">
      <formula>LEN(TRIM(H15))=0</formula>
    </cfRule>
  </conditionalFormatting>
  <conditionalFormatting sqref="E15">
    <cfRule type="containsBlanks" dxfId="0" priority="1">
      <formula>LEN(TRIM(E15))=0</formula>
    </cfRule>
  </conditionalFormatting>
  <pageMargins left="0.25" right="0.25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Brice Cohen</dc:creator>
  <cp:lastModifiedBy>Brice Cohen</cp:lastModifiedBy>
  <cp:lastPrinted>2019-03-13T14:32:50Z</cp:lastPrinted>
  <dcterms:created xsi:type="dcterms:W3CDTF">2019-03-13T12:36:18Z</dcterms:created>
  <dcterms:modified xsi:type="dcterms:W3CDTF">2019-03-14T08:21:39Z</dcterms:modified>
</cp:coreProperties>
</file>